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Mintransporte\"/>
    </mc:Choice>
  </mc:AlternateContent>
  <bookViews>
    <workbookView xWindow="0" yWindow="0" windowWidth="23040" windowHeight="9192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P9" i="1" l="1"/>
  <c r="M9" i="1" l="1"/>
  <c r="J9" i="1" l="1"/>
  <c r="G9" i="1" l="1"/>
  <c r="D9" i="1" l="1"/>
  <c r="R9" i="1" l="1"/>
  <c r="T7" i="1"/>
  <c r="T8" i="1"/>
  <c r="T6" i="1"/>
  <c r="Q7" i="1" l="1"/>
  <c r="Q8" i="1"/>
  <c r="Q6" i="1"/>
  <c r="N7" i="1"/>
  <c r="N8" i="1"/>
  <c r="N6" i="1"/>
  <c r="K7" i="1"/>
  <c r="K8" i="1"/>
  <c r="K6" i="1"/>
  <c r="H7" i="1"/>
  <c r="H8" i="1"/>
  <c r="H6" i="1"/>
  <c r="E7" i="1"/>
  <c r="E8" i="1"/>
  <c r="E6" i="1"/>
  <c r="C9" i="1"/>
  <c r="F9" i="1"/>
  <c r="I9" i="1"/>
  <c r="L9" i="1"/>
  <c r="O9" i="1"/>
  <c r="B9" i="1"/>
  <c r="T9" i="1" s="1"/>
  <c r="N9" i="1" l="1"/>
  <c r="Q9" i="1"/>
  <c r="K9" i="1"/>
  <c r="H9" i="1"/>
  <c r="E9" i="1"/>
</calcChain>
</file>

<file path=xl/sharedStrings.xml><?xml version="1.0" encoding="utf-8"?>
<sst xmlns="http://schemas.openxmlformats.org/spreadsheetml/2006/main" count="34" uniqueCount="23">
  <si>
    <t xml:space="preserve">3. De conformidad con la información anterior, informe el monto de los recursos que han (sic) sido ordenado y ejecutado y/o invertido, detallando la información mes a mes con los respectivos avances a la fecha de cada Ministerio. </t>
  </si>
  <si>
    <t>CONCEPTO</t>
  </si>
  <si>
    <t>APROPIACION</t>
  </si>
  <si>
    <t>EJECUTADO</t>
  </si>
  <si>
    <t>ENERO</t>
  </si>
  <si>
    <t>FEBRERO</t>
  </si>
  <si>
    <t>MARZO</t>
  </si>
  <si>
    <t>ABRIL</t>
  </si>
  <si>
    <t>MAYO</t>
  </si>
  <si>
    <t>JUNIO</t>
  </si>
  <si>
    <t>INVERSION</t>
  </si>
  <si>
    <t>SERVICIO DE LA DEUDA</t>
  </si>
  <si>
    <t>FUNCIONAMIENTO (1)</t>
  </si>
  <si>
    <t>(1) Incluye transferencia a Cormagdalena por $183.713 millones</t>
  </si>
  <si>
    <t>TOTAL</t>
  </si>
  <si>
    <t>AVANCE EJEC ENERO %</t>
  </si>
  <si>
    <t>AVANCE EJEC        MARZO %</t>
  </si>
  <si>
    <t>AVANCE EJEC        FEBRERO %</t>
  </si>
  <si>
    <t>AVANCE EJEC        ABRIL %</t>
  </si>
  <si>
    <t>AVANCE EJEC        MAYO %</t>
  </si>
  <si>
    <t>MINISTERIO DE TRANSPORTE
VIGENCIA 2023
CORTE A JUNIO 18 DE 2023</t>
  </si>
  <si>
    <t>COMPROMETIDO</t>
  </si>
  <si>
    <t>OBLIGADO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</si>
</sst>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9" fontId="0" fillId="0" borderId="1" xfId="2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9" fontId="2" fillId="0" borderId="1" xfId="2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zoomScale="90" zoomScaleNormal="90" workbookViewId="0">
      <selection activeCell="P30" sqref="P30"/>
    </sheetView>
  </sheetViews>
  <sheetFormatPr baseColWidth="10" defaultRowHeight="14.4" x14ac:dyDescent="0.3"/>
  <cols>
    <col min="1" max="1" width="23.21875" customWidth="1"/>
    <col min="2" max="2" width="20.5546875" customWidth="1"/>
    <col min="3" max="3" width="19.21875" customWidth="1"/>
    <col min="4" max="4" width="17.21875" customWidth="1"/>
    <col min="5" max="5" width="14.77734375" customWidth="1"/>
    <col min="6" max="6" width="20" customWidth="1"/>
    <col min="7" max="8" width="17.77734375" customWidth="1"/>
    <col min="9" max="9" width="20.44140625" customWidth="1"/>
    <col min="10" max="11" width="18.21875" customWidth="1"/>
    <col min="12" max="12" width="21.5546875" customWidth="1"/>
    <col min="13" max="14" width="17.77734375" customWidth="1"/>
    <col min="15" max="15" width="21" customWidth="1"/>
    <col min="16" max="17" width="18.21875" customWidth="1"/>
    <col min="18" max="19" width="19.5546875" customWidth="1"/>
    <col min="20" max="20" width="17.21875" customWidth="1"/>
  </cols>
  <sheetData>
    <row r="1" spans="1:21" ht="38.25" customHeight="1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"/>
      <c r="T1" s="8"/>
      <c r="U1" s="8"/>
    </row>
    <row r="2" spans="1:21" ht="72.75" customHeight="1" x14ac:dyDescent="0.3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1" ht="19.5" customHeight="1" x14ac:dyDescent="0.3">
      <c r="A3" s="19" t="s">
        <v>1</v>
      </c>
      <c r="B3" s="19" t="s">
        <v>2</v>
      </c>
      <c r="C3" s="17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1" ht="30" customHeight="1" x14ac:dyDescent="0.3">
      <c r="A4" s="20"/>
      <c r="B4" s="20"/>
      <c r="C4" s="14" t="s">
        <v>4</v>
      </c>
      <c r="D4" s="15"/>
      <c r="E4" s="12" t="s">
        <v>15</v>
      </c>
      <c r="F4" s="14" t="s">
        <v>5</v>
      </c>
      <c r="G4" s="15"/>
      <c r="H4" s="12" t="s">
        <v>17</v>
      </c>
      <c r="I4" s="14" t="s">
        <v>6</v>
      </c>
      <c r="J4" s="15"/>
      <c r="K4" s="12" t="s">
        <v>16</v>
      </c>
      <c r="L4" s="22" t="s">
        <v>7</v>
      </c>
      <c r="M4" s="23"/>
      <c r="N4" s="12" t="s">
        <v>18</v>
      </c>
      <c r="O4" s="14" t="s">
        <v>8</v>
      </c>
      <c r="P4" s="15"/>
      <c r="Q4" s="12" t="s">
        <v>19</v>
      </c>
      <c r="R4" s="14" t="s">
        <v>9</v>
      </c>
      <c r="S4" s="15"/>
      <c r="T4" s="12" t="s">
        <v>19</v>
      </c>
    </row>
    <row r="5" spans="1:21" ht="26.25" customHeight="1" x14ac:dyDescent="0.3">
      <c r="A5" s="21"/>
      <c r="B5" s="21"/>
      <c r="C5" s="3" t="s">
        <v>21</v>
      </c>
      <c r="D5" s="3" t="s">
        <v>22</v>
      </c>
      <c r="E5" s="13"/>
      <c r="F5" s="3" t="s">
        <v>21</v>
      </c>
      <c r="G5" s="3" t="s">
        <v>22</v>
      </c>
      <c r="H5" s="13"/>
      <c r="I5" s="3" t="s">
        <v>21</v>
      </c>
      <c r="J5" s="3" t="s">
        <v>22</v>
      </c>
      <c r="K5" s="13"/>
      <c r="L5" s="3" t="s">
        <v>21</v>
      </c>
      <c r="M5" s="3" t="s">
        <v>22</v>
      </c>
      <c r="N5" s="13"/>
      <c r="O5" s="3" t="s">
        <v>21</v>
      </c>
      <c r="P5" s="3" t="s">
        <v>22</v>
      </c>
      <c r="Q5" s="13"/>
      <c r="R5" s="3" t="s">
        <v>21</v>
      </c>
      <c r="S5" s="3" t="s">
        <v>22</v>
      </c>
      <c r="T5" s="13"/>
    </row>
    <row r="6" spans="1:21" ht="30" customHeight="1" x14ac:dyDescent="0.3">
      <c r="A6" s="2" t="s">
        <v>12</v>
      </c>
      <c r="B6" s="4">
        <v>268576875655</v>
      </c>
      <c r="C6" s="4">
        <v>199779306511.14999</v>
      </c>
      <c r="D6" s="4">
        <v>3753560714.3200002</v>
      </c>
      <c r="E6" s="9">
        <f>+C6/B6</f>
        <v>0.74384403357114104</v>
      </c>
      <c r="F6" s="4">
        <v>204048500316.26001</v>
      </c>
      <c r="G6" s="4">
        <v>8545659858.6199999</v>
      </c>
      <c r="H6" s="9">
        <f>+F6/B6</f>
        <v>0.75973964556192908</v>
      </c>
      <c r="I6" s="4">
        <v>207793990119.98001</v>
      </c>
      <c r="J6" s="4">
        <v>21717852096.939999</v>
      </c>
      <c r="K6" s="9">
        <f>+I6/B6</f>
        <v>0.77368533539313877</v>
      </c>
      <c r="L6" s="4">
        <v>213149044868.73001</v>
      </c>
      <c r="M6" s="4">
        <v>48488183474.660004</v>
      </c>
      <c r="N6" s="9">
        <f>+L6/B6</f>
        <v>0.7936239646429214</v>
      </c>
      <c r="O6" s="4">
        <v>218341723591.97</v>
      </c>
      <c r="P6" s="4">
        <v>70879794345.479996</v>
      </c>
      <c r="Q6" s="9">
        <f>+O6/B6</f>
        <v>0.81295801457025108</v>
      </c>
      <c r="R6" s="4">
        <v>218745501755.77002</v>
      </c>
      <c r="S6" s="4">
        <v>103073820105.42</v>
      </c>
      <c r="T6" s="9">
        <f>+R6/B6</f>
        <v>0.81446141341207356</v>
      </c>
    </row>
    <row r="7" spans="1:21" ht="30" customHeight="1" x14ac:dyDescent="0.3">
      <c r="A7" s="2" t="s">
        <v>11</v>
      </c>
      <c r="B7" s="5">
        <v>13356572497</v>
      </c>
      <c r="C7" s="4">
        <v>0</v>
      </c>
      <c r="D7" s="4">
        <v>0</v>
      </c>
      <c r="E7" s="9">
        <f>+C7/B7</f>
        <v>0</v>
      </c>
      <c r="F7" s="4">
        <v>0</v>
      </c>
      <c r="G7" s="4">
        <v>0</v>
      </c>
      <c r="H7" s="9">
        <f>+F7/B7</f>
        <v>0</v>
      </c>
      <c r="I7" s="4">
        <v>0</v>
      </c>
      <c r="J7" s="4">
        <v>0</v>
      </c>
      <c r="K7" s="9">
        <f>+I7/B7</f>
        <v>0</v>
      </c>
      <c r="L7" s="4">
        <v>12076271836</v>
      </c>
      <c r="M7" s="4">
        <v>12076271836</v>
      </c>
      <c r="N7" s="9">
        <f>+L7/B7</f>
        <v>0.90414452051321048</v>
      </c>
      <c r="O7" s="4">
        <v>12076271836</v>
      </c>
      <c r="P7" s="4">
        <v>12076271836</v>
      </c>
      <c r="Q7" s="9">
        <f>+O7/B7</f>
        <v>0.90414452051321048</v>
      </c>
      <c r="R7" s="4">
        <v>12076271836</v>
      </c>
      <c r="S7" s="4">
        <v>12076271836</v>
      </c>
      <c r="T7" s="9">
        <f>+R7/B7</f>
        <v>0.90414452051321048</v>
      </c>
    </row>
    <row r="8" spans="1:21" ht="30" customHeight="1" x14ac:dyDescent="0.3">
      <c r="A8" s="2" t="s">
        <v>10</v>
      </c>
      <c r="B8" s="4">
        <v>139944055985</v>
      </c>
      <c r="C8" s="4">
        <v>7207903671.8299999</v>
      </c>
      <c r="D8" s="4">
        <v>0</v>
      </c>
      <c r="E8" s="9">
        <f>+C8/B8</f>
        <v>5.1505607873781965E-2</v>
      </c>
      <c r="F8" s="4">
        <v>15270513815.83</v>
      </c>
      <c r="G8" s="4">
        <v>627517859.10000002</v>
      </c>
      <c r="H8" s="9">
        <f>+F8/B8</f>
        <v>0.10911870252972217</v>
      </c>
      <c r="I8" s="4">
        <v>18241912881.720001</v>
      </c>
      <c r="J8" s="4">
        <v>2530857367.3000002</v>
      </c>
      <c r="K8" s="9">
        <f>+I8/B8</f>
        <v>0.13035146618642576</v>
      </c>
      <c r="L8" s="4">
        <v>21860809427.110001</v>
      </c>
      <c r="M8" s="4">
        <v>5028502193.9399986</v>
      </c>
      <c r="N8" s="9">
        <f>+L8/B8</f>
        <v>0.15621106072167271</v>
      </c>
      <c r="O8" s="4">
        <v>25799347775.610001</v>
      </c>
      <c r="P8" s="4">
        <v>8199747369.1500006</v>
      </c>
      <c r="Q8" s="9">
        <f>+O8/B8</f>
        <v>0.18435472370741721</v>
      </c>
      <c r="R8" s="4">
        <v>29657389700.610001</v>
      </c>
      <c r="S8" s="4">
        <v>10518517857.880001</v>
      </c>
      <c r="T8" s="9">
        <f>+R8/B8</f>
        <v>0.21192318238788826</v>
      </c>
    </row>
    <row r="9" spans="1:21" ht="30" customHeight="1" x14ac:dyDescent="0.3">
      <c r="A9" s="7" t="s">
        <v>14</v>
      </c>
      <c r="B9" s="10">
        <f>SUM(B6:B8)</f>
        <v>421877504137</v>
      </c>
      <c r="C9" s="10">
        <f t="shared" ref="C9:O9" si="0">SUM(C6:C8)</f>
        <v>206987210182.97998</v>
      </c>
      <c r="D9" s="10">
        <f>SUM(D6:D8)</f>
        <v>3753560714.3200002</v>
      </c>
      <c r="E9" s="11">
        <f>+C9/B9</f>
        <v>0.49063343779469026</v>
      </c>
      <c r="F9" s="10">
        <f t="shared" si="0"/>
        <v>219319014132.09</v>
      </c>
      <c r="G9" s="10">
        <f>SUM(G6:G8)</f>
        <v>9173177717.7199993</v>
      </c>
      <c r="H9" s="11">
        <f>+F9/B9</f>
        <v>0.51986420698286062</v>
      </c>
      <c r="I9" s="10">
        <f t="shared" si="0"/>
        <v>226035903001.70001</v>
      </c>
      <c r="J9" s="10">
        <f>SUM(J6:J8)</f>
        <v>24248709464.239998</v>
      </c>
      <c r="K9" s="11">
        <f>+I9/B9</f>
        <v>0.53578562683517106</v>
      </c>
      <c r="L9" s="10">
        <f t="shared" si="0"/>
        <v>247086126131.84003</v>
      </c>
      <c r="M9" s="10">
        <f>SUM(M6:M8)</f>
        <v>65592957504.600006</v>
      </c>
      <c r="N9" s="11">
        <f>+L9/B9</f>
        <v>0.58568215586010852</v>
      </c>
      <c r="O9" s="10">
        <f t="shared" si="0"/>
        <v>256217343203.58002</v>
      </c>
      <c r="P9" s="10">
        <f>SUM(P6:P8)</f>
        <v>91155813550.62999</v>
      </c>
      <c r="Q9" s="11">
        <f>+O9/B9</f>
        <v>0.60732639377798225</v>
      </c>
      <c r="R9" s="10">
        <f>SUM(R6:R8)</f>
        <v>260479163292.38</v>
      </c>
      <c r="S9" s="10">
        <f>SUM(S6:S8)</f>
        <v>125668609799.3</v>
      </c>
      <c r="T9" s="11">
        <f>+R9/B9</f>
        <v>0.61742842587736635</v>
      </c>
    </row>
    <row r="10" spans="1:21" ht="21" customHeight="1" x14ac:dyDescent="0.3">
      <c r="A10" s="6" t="s">
        <v>13</v>
      </c>
    </row>
  </sheetData>
  <mergeCells count="17">
    <mergeCell ref="A1:R1"/>
    <mergeCell ref="C3:T3"/>
    <mergeCell ref="A2:T2"/>
    <mergeCell ref="C4:D4"/>
    <mergeCell ref="A3:A5"/>
    <mergeCell ref="B3:B5"/>
    <mergeCell ref="E4:E5"/>
    <mergeCell ref="F4:G4"/>
    <mergeCell ref="H4:H5"/>
    <mergeCell ref="I4:J4"/>
    <mergeCell ref="L4:M4"/>
    <mergeCell ref="K4:K5"/>
    <mergeCell ref="N4:N5"/>
    <mergeCell ref="O4:P4"/>
    <mergeCell ref="T4:T5"/>
    <mergeCell ref="Q4:Q5"/>
    <mergeCell ref="R4:S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 Rivera Vargas</dc:creator>
  <cp:lastModifiedBy>Hector Hernan Salinas Soto</cp:lastModifiedBy>
  <dcterms:created xsi:type="dcterms:W3CDTF">2023-06-20T13:22:56Z</dcterms:created>
  <dcterms:modified xsi:type="dcterms:W3CDTF">2023-07-21T16:30:28Z</dcterms:modified>
</cp:coreProperties>
</file>